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anna\Bids\Auditor\Audit rfp 2018\"/>
    </mc:Choice>
  </mc:AlternateContent>
  <bookViews>
    <workbookView xWindow="600" yWindow="210" windowWidth="16380" windowHeight="6350"/>
  </bookViews>
  <sheets>
    <sheet name="Audit RFP" sheetId="1" r:id="rId1"/>
    <sheet name="Sheet2" sheetId="2" r:id="rId2"/>
    <sheet name="Sheet3" sheetId="3" r:id="rId3"/>
  </sheets>
  <calcPr calcId="162913" iterate="1" iterateCount="1"/>
</workbook>
</file>

<file path=xl/calcChain.xml><?xml version="1.0" encoding="utf-8"?>
<calcChain xmlns="http://schemas.openxmlformats.org/spreadsheetml/2006/main">
  <c r="G50" i="1" l="1"/>
  <c r="G15" i="1"/>
  <c r="G41" i="1" l="1"/>
  <c r="G52" i="1" s="1"/>
</calcChain>
</file>

<file path=xl/sharedStrings.xml><?xml version="1.0" encoding="utf-8"?>
<sst xmlns="http://schemas.openxmlformats.org/spreadsheetml/2006/main" count="39" uniqueCount="39">
  <si>
    <t>Federal - Single Audit (A-133) Required</t>
  </si>
  <si>
    <t>US Department of Education Programs</t>
  </si>
  <si>
    <t xml:space="preserve">     Adult Education &amp; Family Literacy Component Grant</t>
  </si>
  <si>
    <t>State Basic</t>
  </si>
  <si>
    <t>Federal Pell Grant Program</t>
  </si>
  <si>
    <t>Federal Pell Grant Program Admin Cost Allowance</t>
  </si>
  <si>
    <t>Federal Direct Loans</t>
  </si>
  <si>
    <t>Federal Work Study</t>
  </si>
  <si>
    <t xml:space="preserve">   Direct Programs</t>
  </si>
  <si>
    <t>Trio Student Support Services</t>
  </si>
  <si>
    <t>Trio Talent Search</t>
  </si>
  <si>
    <t>Adult Education - Federal Basic</t>
  </si>
  <si>
    <t xml:space="preserve">Federal Supplemental Education Opportunity Grant </t>
  </si>
  <si>
    <t>Postsecondary Basic Perkins</t>
  </si>
  <si>
    <t>Performance Improvement Grant</t>
  </si>
  <si>
    <t xml:space="preserve">   Office of Post Secotndary Education</t>
  </si>
  <si>
    <t xml:space="preserve">   Pass-Through Illinois Community College Board</t>
  </si>
  <si>
    <t>US Department of Health and Human Serivces</t>
  </si>
  <si>
    <t xml:space="preserve">   Pass-Through  Illinois Department of Human Services</t>
  </si>
  <si>
    <t>Pre-K Child Care and Development Block Grant</t>
  </si>
  <si>
    <r>
      <t xml:space="preserve">   </t>
    </r>
    <r>
      <rPr>
        <b/>
        <sz val="10"/>
        <rFont val="Times New Roman"/>
        <family val="1"/>
      </rPr>
      <t>Pass-Through Employment Training Administration</t>
    </r>
  </si>
  <si>
    <r>
      <t xml:space="preserve">   </t>
    </r>
    <r>
      <rPr>
        <b/>
        <sz val="10"/>
        <rFont val="Times New Roman"/>
        <family val="1"/>
      </rPr>
      <t>Corporation for National and Community Service</t>
    </r>
  </si>
  <si>
    <t>Americorp</t>
  </si>
  <si>
    <t>US Department of Veteran Affairs</t>
  </si>
  <si>
    <t>Chapter 33 VA GI Bill</t>
  </si>
  <si>
    <t>Trade Adj. Assistance College and Career Training TAACCCT</t>
  </si>
  <si>
    <t>Dual Credit Enhancement Grant</t>
  </si>
  <si>
    <t>Public Assistance</t>
  </si>
  <si>
    <t>State Performance</t>
  </si>
  <si>
    <t>ATTACHMENT 1</t>
  </si>
  <si>
    <t>State Grants-separate  audit  required</t>
  </si>
  <si>
    <t xml:space="preserve">Program Improvement </t>
  </si>
  <si>
    <t xml:space="preserve">   Pass-Through  Illinois Department of Commerce</t>
  </si>
  <si>
    <t>Apprenticeship USA</t>
  </si>
  <si>
    <t>Apprenticeship Plus</t>
  </si>
  <si>
    <t>FY18 Estimated Expenditures of Federal Awards</t>
  </si>
  <si>
    <t>FY18 Estimated Expenditures of State Awards</t>
  </si>
  <si>
    <t xml:space="preserve">FY18 Total Estimated Expenditures </t>
  </si>
  <si>
    <t>FY18 Est.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</si>
</sst>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0" xfId="1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41" fontId="6" fillId="0" borderId="0" xfId="1" applyNumberFormat="1" applyFont="1"/>
    <xf numFmtId="41" fontId="3" fillId="0" borderId="1" xfId="1" applyNumberFormat="1" applyFont="1" applyBorder="1"/>
    <xf numFmtId="41" fontId="6" fillId="0" borderId="2" xfId="1" applyNumberFormat="1" applyFont="1" applyBorder="1"/>
    <xf numFmtId="41" fontId="4" fillId="0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G5" sqref="G5"/>
    </sheetView>
  </sheetViews>
  <sheetFormatPr defaultColWidth="9.26953125" defaultRowHeight="13" x14ac:dyDescent="0.3"/>
  <cols>
    <col min="1" max="1" width="6.7265625" style="2" customWidth="1"/>
    <col min="2" max="2" width="3.54296875" style="2" customWidth="1"/>
    <col min="3" max="5" width="9.26953125" style="2"/>
    <col min="6" max="6" width="17.7265625" style="2" customWidth="1"/>
    <col min="7" max="7" width="24.26953125" style="3" bestFit="1" customWidth="1"/>
    <col min="8" max="16384" width="9.26953125" style="2"/>
  </cols>
  <sheetData>
    <row r="1" spans="1:9" ht="17.5" x14ac:dyDescent="0.35">
      <c r="B1" s="4"/>
    </row>
    <row r="2" spans="1:9" x14ac:dyDescent="0.3">
      <c r="A2" s="1" t="s">
        <v>29</v>
      </c>
      <c r="B2" s="1"/>
    </row>
    <row r="3" spans="1:9" x14ac:dyDescent="0.3">
      <c r="A3" s="1"/>
      <c r="B3" s="1"/>
    </row>
    <row r="4" spans="1:9" ht="15.5" x14ac:dyDescent="0.35">
      <c r="A4" s="5" t="s">
        <v>0</v>
      </c>
      <c r="B4" s="5"/>
      <c r="C4" s="5"/>
      <c r="D4" s="5"/>
      <c r="E4" s="5"/>
      <c r="F4" s="5"/>
      <c r="G4" s="7" t="s">
        <v>38</v>
      </c>
      <c r="H4" s="6"/>
      <c r="I4" s="6"/>
    </row>
    <row r="6" spans="1:9" x14ac:dyDescent="0.3">
      <c r="A6" s="1" t="s">
        <v>1</v>
      </c>
      <c r="B6" s="1"/>
    </row>
    <row r="7" spans="1:9" x14ac:dyDescent="0.3">
      <c r="A7" s="1" t="s">
        <v>8</v>
      </c>
      <c r="B7" s="1"/>
    </row>
    <row r="8" spans="1:9" x14ac:dyDescent="0.3">
      <c r="B8" s="2" t="s">
        <v>4</v>
      </c>
      <c r="G8" s="3">
        <v>9500000</v>
      </c>
    </row>
    <row r="9" spans="1:9" x14ac:dyDescent="0.3">
      <c r="B9" s="2" t="s">
        <v>5</v>
      </c>
      <c r="G9" s="3">
        <v>11230</v>
      </c>
    </row>
    <row r="10" spans="1:9" x14ac:dyDescent="0.3">
      <c r="B10" s="2" t="s">
        <v>12</v>
      </c>
      <c r="G10" s="3">
        <v>109619</v>
      </c>
    </row>
    <row r="11" spans="1:9" x14ac:dyDescent="0.3">
      <c r="B11" s="2" t="s">
        <v>6</v>
      </c>
      <c r="G11" s="3">
        <v>5650000</v>
      </c>
    </row>
    <row r="12" spans="1:9" x14ac:dyDescent="0.3">
      <c r="B12" s="2" t="s">
        <v>7</v>
      </c>
      <c r="G12" s="3">
        <v>116000</v>
      </c>
    </row>
    <row r="14" spans="1:9" x14ac:dyDescent="0.3">
      <c r="A14" s="1" t="s">
        <v>15</v>
      </c>
    </row>
    <row r="15" spans="1:9" x14ac:dyDescent="0.3">
      <c r="A15" s="1"/>
      <c r="B15" s="2" t="s">
        <v>9</v>
      </c>
      <c r="G15" s="3">
        <f>213180+32045.67</f>
        <v>245225.66999999998</v>
      </c>
    </row>
    <row r="16" spans="1:9" x14ac:dyDescent="0.3">
      <c r="A16" s="1"/>
      <c r="B16" s="2" t="s">
        <v>10</v>
      </c>
      <c r="G16" s="3">
        <v>246000</v>
      </c>
    </row>
    <row r="17" spans="1:7" x14ac:dyDescent="0.3">
      <c r="A17" s="1"/>
    </row>
    <row r="18" spans="1:7" x14ac:dyDescent="0.3">
      <c r="A18" s="1" t="s">
        <v>16</v>
      </c>
      <c r="B18" s="1"/>
    </row>
    <row r="19" spans="1:7" x14ac:dyDescent="0.3">
      <c r="B19" s="2" t="s">
        <v>11</v>
      </c>
      <c r="G19" s="3">
        <v>219310</v>
      </c>
    </row>
    <row r="20" spans="1:7" x14ac:dyDescent="0.3">
      <c r="B20" s="2" t="s">
        <v>13</v>
      </c>
      <c r="G20" s="3">
        <v>326927</v>
      </c>
    </row>
    <row r="21" spans="1:7" x14ac:dyDescent="0.3">
      <c r="B21" s="2" t="s">
        <v>14</v>
      </c>
      <c r="G21" s="3">
        <v>20654</v>
      </c>
    </row>
    <row r="22" spans="1:7" x14ac:dyDescent="0.3">
      <c r="B22" s="2" t="s">
        <v>26</v>
      </c>
      <c r="G22" s="3">
        <v>10000</v>
      </c>
    </row>
    <row r="24" spans="1:7" x14ac:dyDescent="0.3">
      <c r="A24" s="1" t="s">
        <v>17</v>
      </c>
    </row>
    <row r="25" spans="1:7" x14ac:dyDescent="0.3">
      <c r="A25" s="1" t="s">
        <v>18</v>
      </c>
    </row>
    <row r="26" spans="1:7" x14ac:dyDescent="0.3">
      <c r="B26" s="2" t="s">
        <v>19</v>
      </c>
      <c r="G26" s="3">
        <v>125620</v>
      </c>
    </row>
    <row r="28" spans="1:7" x14ac:dyDescent="0.3">
      <c r="A28" s="1" t="s">
        <v>32</v>
      </c>
    </row>
    <row r="29" spans="1:7" x14ac:dyDescent="0.3">
      <c r="B29" s="2" t="s">
        <v>33</v>
      </c>
      <c r="G29" s="3">
        <v>324000</v>
      </c>
    </row>
    <row r="30" spans="1:7" x14ac:dyDescent="0.3">
      <c r="B30" s="2" t="s">
        <v>34</v>
      </c>
      <c r="G30" s="3">
        <v>180000</v>
      </c>
    </row>
    <row r="32" spans="1:7" x14ac:dyDescent="0.3">
      <c r="A32" s="2" t="s">
        <v>20</v>
      </c>
    </row>
    <row r="33" spans="1:7" x14ac:dyDescent="0.3">
      <c r="B33" s="2" t="s">
        <v>25</v>
      </c>
      <c r="G33" s="3">
        <v>239522</v>
      </c>
    </row>
    <row r="35" spans="1:7" x14ac:dyDescent="0.3">
      <c r="A35" s="2" t="s">
        <v>21</v>
      </c>
    </row>
    <row r="36" spans="1:7" x14ac:dyDescent="0.3">
      <c r="B36" s="2" t="s">
        <v>22</v>
      </c>
      <c r="G36" s="3">
        <v>4678</v>
      </c>
    </row>
    <row r="38" spans="1:7" x14ac:dyDescent="0.3">
      <c r="A38" s="1" t="s">
        <v>23</v>
      </c>
    </row>
    <row r="39" spans="1:7" x14ac:dyDescent="0.3">
      <c r="B39" s="2" t="s">
        <v>24</v>
      </c>
      <c r="G39" s="8">
        <v>172372</v>
      </c>
    </row>
    <row r="41" spans="1:7" ht="15.5" thickBot="1" x14ac:dyDescent="0.35">
      <c r="A41" s="5" t="s">
        <v>35</v>
      </c>
      <c r="G41" s="9">
        <f>SUM(G8:G39)</f>
        <v>17501157.670000002</v>
      </c>
    </row>
    <row r="42" spans="1:7" ht="13.5" thickTop="1" x14ac:dyDescent="0.3"/>
    <row r="43" spans="1:7" ht="15" x14ac:dyDescent="0.3">
      <c r="A43" s="5" t="s">
        <v>30</v>
      </c>
    </row>
    <row r="44" spans="1:7" x14ac:dyDescent="0.3">
      <c r="A44" s="2" t="s">
        <v>2</v>
      </c>
    </row>
    <row r="45" spans="1:7" x14ac:dyDescent="0.3">
      <c r="B45" s="2" t="s">
        <v>27</v>
      </c>
      <c r="G45" s="3">
        <v>58084</v>
      </c>
    </row>
    <row r="46" spans="1:7" x14ac:dyDescent="0.3">
      <c r="B46" s="2" t="s">
        <v>3</v>
      </c>
      <c r="G46" s="3">
        <v>204321</v>
      </c>
    </row>
    <row r="47" spans="1:7" x14ac:dyDescent="0.3">
      <c r="B47" s="2" t="s">
        <v>28</v>
      </c>
      <c r="G47" s="3">
        <v>98370</v>
      </c>
    </row>
    <row r="48" spans="1:7" x14ac:dyDescent="0.3">
      <c r="B48" s="2" t="s">
        <v>31</v>
      </c>
      <c r="G48" s="3">
        <v>11829</v>
      </c>
    </row>
    <row r="50" spans="1:7" ht="16" thickBot="1" x14ac:dyDescent="0.4">
      <c r="A50" s="5" t="s">
        <v>36</v>
      </c>
      <c r="B50" s="6"/>
      <c r="C50" s="6"/>
      <c r="D50" s="6"/>
      <c r="E50" s="6"/>
      <c r="F50" s="6"/>
      <c r="G50" s="9">
        <f>SUM(G45:G48)</f>
        <v>372604</v>
      </c>
    </row>
    <row r="51" spans="1:7" ht="13.5" thickTop="1" x14ac:dyDescent="0.3"/>
    <row r="52" spans="1:7" ht="17.5" x14ac:dyDescent="0.35">
      <c r="A52" s="4" t="s">
        <v>37</v>
      </c>
      <c r="G52" s="10">
        <f>G41+G50</f>
        <v>17873761.670000002</v>
      </c>
    </row>
    <row r="53" spans="1:7" ht="17.5" x14ac:dyDescent="0.35">
      <c r="A53" s="4"/>
    </row>
  </sheetData>
  <phoneticPr fontId="0" type="noConversion"/>
  <pageMargins left="0.75" right="0.75" top="1" bottom="1" header="0.5" footer="0.5"/>
  <pageSetup scale="90" orientation="portrait" r:id="rId1"/>
  <headerFooter alignWithMargins="0">
    <oddHeader>&amp;C&amp;"Times New Roman,Regular"&amp;14Annual Audit Request for Proposal
ATTACHMENT #1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Audit RFP</vt:lpstr>
      <vt:lpstr>Sheet2</vt:lpstr>
      <vt:lpstr>Sheet3</vt:lpstr>
    </vt:vector>
  </TitlesOfParts>
  <Company>PSC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</dc:creator>
  <cp:lastModifiedBy>Deanna L. Burghardt</cp:lastModifiedBy>
  <cp:lastPrinted>2007-12-18T14:39:14Z</cp:lastPrinted>
  <dcterms:created xsi:type="dcterms:W3CDTF">2005-02-15T16:29:08Z</dcterms:created>
  <dcterms:modified xsi:type="dcterms:W3CDTF">2018-04-19T21:04:36Z</dcterms:modified>
</cp:coreProperties>
</file>